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сплатное питание\Меню, Findex, Типовое меню, Календарь питания\Типовое меню, календарь питания\"/>
    </mc:Choice>
  </mc:AlternateContent>
  <bookViews>
    <workbookView xWindow="0" yWindow="0" windowWidth="28800" windowHeight="123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42" i="1" l="1"/>
  <c r="G42" i="1"/>
  <c r="H42" i="1"/>
  <c r="I42" i="1"/>
  <c r="I43" i="1" s="1"/>
  <c r="J42" i="1"/>
  <c r="F43" i="1"/>
  <c r="G43" i="1"/>
  <c r="H43" i="1"/>
  <c r="J43" i="1"/>
  <c r="B198" i="1" l="1"/>
  <c r="A198" i="1"/>
  <c r="L197" i="1"/>
  <c r="J197" i="1"/>
  <c r="I197" i="1"/>
  <c r="H197" i="1"/>
  <c r="G197" i="1"/>
  <c r="F197" i="1"/>
  <c r="B187" i="1"/>
  <c r="A187" i="1"/>
  <c r="L186" i="1"/>
  <c r="L198" i="1" s="1"/>
  <c r="J186" i="1"/>
  <c r="I186" i="1"/>
  <c r="I198" i="1" s="1"/>
  <c r="H186" i="1"/>
  <c r="G186" i="1"/>
  <c r="F186" i="1"/>
  <c r="B178" i="1"/>
  <c r="A178" i="1"/>
  <c r="L177" i="1"/>
  <c r="J177" i="1"/>
  <c r="I177" i="1"/>
  <c r="H177" i="1"/>
  <c r="G177" i="1"/>
  <c r="F177" i="1"/>
  <c r="B167" i="1"/>
  <c r="A167" i="1"/>
  <c r="L166" i="1"/>
  <c r="J166" i="1"/>
  <c r="I166" i="1"/>
  <c r="I178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8" i="1"/>
  <c r="G198" i="1"/>
  <c r="F198" i="1"/>
  <c r="G178" i="1"/>
  <c r="L178" i="1"/>
  <c r="J178" i="1"/>
  <c r="H178" i="1"/>
  <c r="H158" i="1"/>
  <c r="G158" i="1"/>
  <c r="F158" i="1"/>
  <c r="J139" i="1"/>
  <c r="G139" i="1"/>
  <c r="F139" i="1"/>
  <c r="F178" i="1"/>
  <c r="H198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J24" i="1"/>
  <c r="I24" i="1"/>
  <c r="F24" i="1"/>
  <c r="H24" i="1"/>
  <c r="G24" i="1"/>
  <c r="L24" i="1"/>
  <c r="L139" i="1"/>
  <c r="L199" i="1" l="1"/>
  <c r="H199" i="1"/>
  <c r="F199" i="1"/>
  <c r="G199" i="1"/>
  <c r="I199" i="1"/>
  <c r="J199" i="1"/>
</calcChain>
</file>

<file path=xl/sharedStrings.xml><?xml version="1.0" encoding="utf-8"?>
<sst xmlns="http://schemas.openxmlformats.org/spreadsheetml/2006/main" count="317" uniqueCount="104">
  <si>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</si>
  <si>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</si>
  <si>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</si>
  <si>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</si>
  <si>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</si>
  <si>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</si>
  <si>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</si>
  <si>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</si>
  <si>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</si>
  <si>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</si>
  <si>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</si>
  <si>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</si>
  <si>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</si>
  <si>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</si>
  <si>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</si>
  <si>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</si>
  <si>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</si>
  <si>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</si>
  <si>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</si>
  <si>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</si>
  <si>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</si>
  <si>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</si>
  <si>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</si>
  <si>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</si>
  <si>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</si>
  <si>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</si>
  <si>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</si>
  <si>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</si>
  <si>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</si>
  <si>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</si>
  <si>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</si>
  <si>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</si>
  <si>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</si>
  <si>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</si>
  <si>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</si>
  <si>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</si>
  <si>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</si>
  <si>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</si>
  <si>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</si>
  <si>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ПГО "Средняя общеобразовательная школа № 18"</t>
  </si>
  <si>
    <t>Тарасова Т.Г.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</si>
  <si>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</si>
  <si>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</si>
  <si>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</si>
  <si>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</si>
  <si>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</si>
  <si>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</si>
  <si>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</si>
  <si>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</si>
  <si>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</si>
  <si>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</si>
  <si>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</si>
  <si>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</si>
  <si>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</si>
  <si>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</si>
  <si>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Суп-пюре овощной</t>
  </si>
  <si>
    <t>Макаронные изделия отварные с маслом</t>
  </si>
  <si>
    <t>Напиток лимонный</t>
  </si>
  <si>
    <t>Гренки из пшеничного хлеба</t>
  </si>
  <si>
    <t>Чай с лимоном</t>
  </si>
  <si>
    <t>Щи из свежей капусты с картофелем со сметаной</t>
  </si>
  <si>
    <t>Пюре картофельное</t>
  </si>
  <si>
    <t>Компот из свежих плодов</t>
  </si>
  <si>
    <t>Чай с сахаром</t>
  </si>
  <si>
    <t>Суп-пюре их гороха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</si>
  <si>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</si>
  <si>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</si>
  <si>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</si>
  <si>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</si>
  <si>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Борщ с капустой, картофелем и сметаной</t>
  </si>
  <si>
    <t>Мясо кур отварное (дляпервых блюд)</t>
  </si>
  <si>
    <t>Напиток Ягодка</t>
  </si>
  <si>
    <t>Каша рисовая молочная жидкая с маслом сливочным</t>
  </si>
  <si>
    <t>Суп картофельный с рыбой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</si>
  <si>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</si>
  <si>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</si>
  <si>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</si>
  <si>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</si>
  <si>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</si>
  <si>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</si>
  <si>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</si>
  <si>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</si>
  <si>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</si>
  <si>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Гуляш из мяса свинины</t>
  </si>
  <si>
    <t>Омлет запеченный паровой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</si>
  <si>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</si>
  <si>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</si>
  <si>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</si>
  <si>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сладкое</t>
  </si>
  <si>
    <t>**Котлета куриная Сливочная</t>
  </si>
  <si>
    <t>Молоко сгущеное</t>
  </si>
  <si>
    <t>**Шницель рубленный мясной</t>
  </si>
  <si>
    <t>**Биточек куриный</t>
  </si>
  <si>
    <t>**Сырники</t>
  </si>
  <si>
    <t>Печенье детское (конд изд)</t>
  </si>
  <si>
    <t>Винегрет овощной</t>
  </si>
  <si>
    <t>**Гуляш из курицы</t>
  </si>
  <si>
    <t>Яблоки свежие</t>
  </si>
  <si>
    <t>**Птица, тушенная в соусе красном с овощами</t>
  </si>
  <si>
    <t>**Плов с мясом птицы</t>
  </si>
  <si>
    <t>Салат из белокачанной капусты с морковью и маслом</t>
  </si>
  <si>
    <t>**Фрикасе из мяса птицы со сметанным соусом</t>
  </si>
  <si>
    <t>**Жаркое по-домашнему из свинины</t>
  </si>
  <si>
    <t>**Плов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</si>
</sst>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Normal="100" workbookViewId="0">
      <pane xSplit="4" ySplit="5" topLeftCell="E103" activePane="bottomRight" state="frozen"/>
      <selection pane="topRight" activeCell="E1" sqref="E1"/>
      <selection pane="bottomLeft" activeCell="A6" sqref="A6"/>
      <selection pane="bottomRight" activeCell="F195" sqref="F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41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180</v>
      </c>
      <c r="G6" s="40">
        <v>9.02</v>
      </c>
      <c r="H6" s="40">
        <v>9.4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0.1</v>
      </c>
      <c r="H8" s="43"/>
      <c r="I8" s="43">
        <v>12.97</v>
      </c>
      <c r="J8" s="43">
        <v>59.9</v>
      </c>
      <c r="K8" s="44">
        <v>971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97</v>
      </c>
      <c r="F10" s="43">
        <v>120</v>
      </c>
      <c r="G10" s="43">
        <v>0.48</v>
      </c>
      <c r="H10" s="43"/>
      <c r="I10" s="43">
        <v>11.76</v>
      </c>
      <c r="J10" s="43">
        <v>56.4</v>
      </c>
      <c r="K10" s="44">
        <v>976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45</v>
      </c>
      <c r="F11" s="43">
        <v>30</v>
      </c>
      <c r="G11" s="43">
        <v>3.5</v>
      </c>
      <c r="H11" s="43">
        <v>6.6</v>
      </c>
      <c r="I11" s="43">
        <v>10.94</v>
      </c>
      <c r="J11" s="43">
        <v>84.8</v>
      </c>
      <c r="K11" s="44">
        <v>1046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15.53</v>
      </c>
      <c r="H13" s="19">
        <f t="shared" si="0"/>
        <v>16</v>
      </c>
      <c r="I13" s="19">
        <f t="shared" si="0"/>
        <v>89.850000000000009</v>
      </c>
      <c r="J13" s="19">
        <f t="shared" si="0"/>
        <v>549.09999999999991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83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 x14ac:dyDescent="0.25">
      <c r="A21" s="23"/>
      <c r="B21" s="15"/>
      <c r="C21" s="11"/>
      <c r="D21" s="6"/>
      <c r="E21" s="42" t="s">
        <v>47</v>
      </c>
      <c r="F21" s="43">
        <v>5</v>
      </c>
      <c r="G21" s="43">
        <v>1.1499999999999999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23.13</v>
      </c>
      <c r="H23" s="19">
        <f t="shared" si="2"/>
        <v>37</v>
      </c>
      <c r="I23" s="19">
        <f t="shared" si="2"/>
        <v>113.48</v>
      </c>
      <c r="J23" s="19">
        <f t="shared" si="2"/>
        <v>920.7</v>
      </c>
      <c r="K23" s="25"/>
      <c r="L23" s="19">
        <f t="shared" ref="L23" si="3">SUM(L14:L22)</f>
        <v>123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1275</v>
      </c>
      <c r="G24" s="32">
        <f t="shared" ref="G24:J24" si="4">G13+G23</f>
        <v>38.659999999999997</v>
      </c>
      <c r="H24" s="32">
        <f t="shared" si="4"/>
        <v>53</v>
      </c>
      <c r="I24" s="32">
        <f t="shared" si="4"/>
        <v>203.33</v>
      </c>
      <c r="J24" s="32">
        <f t="shared" si="4"/>
        <v>1469.8</v>
      </c>
      <c r="K24" s="32"/>
      <c r="L24" s="32">
        <f t="shared" ref="L24" si="5">L13+L23</f>
        <v>217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84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 x14ac:dyDescent="0.25">
      <c r="A26" s="14"/>
      <c r="B26" s="15"/>
      <c r="C26" s="11"/>
      <c r="D26" s="6" t="s">
        <v>23</v>
      </c>
      <c r="E26" s="42" t="s">
        <v>66</v>
      </c>
      <c r="F26" s="43">
        <v>30</v>
      </c>
      <c r="G26" s="43">
        <v>3.36</v>
      </c>
      <c r="H26" s="43">
        <v>2</v>
      </c>
      <c r="I26" s="43">
        <v>12.33</v>
      </c>
      <c r="J26" s="43">
        <v>84</v>
      </c>
      <c r="K26" s="44">
        <v>810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31</v>
      </c>
      <c r="E28" s="42" t="s">
        <v>44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49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29.669999999999998</v>
      </c>
      <c r="H32" s="19">
        <f t="shared" ref="H32" si="7">SUM(H25:H31)</f>
        <v>27</v>
      </c>
      <c r="I32" s="19">
        <f t="shared" ref="I32" si="8">SUM(I25:I31)</f>
        <v>63.46</v>
      </c>
      <c r="J32" s="19">
        <f t="shared" ref="J32:L32" si="9">SUM(J25:J31)</f>
        <v>632.70000000000005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>
        <v>123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 customHeight="1" x14ac:dyDescent="0.25">
      <c r="A35" s="14"/>
      <c r="B35" s="15"/>
      <c r="C35" s="11"/>
      <c r="D35" s="7" t="s">
        <v>28</v>
      </c>
      <c r="E35" s="42" t="s">
        <v>89</v>
      </c>
      <c r="F35" s="43">
        <v>90</v>
      </c>
      <c r="G35" s="43">
        <v>12</v>
      </c>
      <c r="H35" s="43">
        <v>10</v>
      </c>
      <c r="I35" s="43"/>
      <c r="J35" s="43">
        <v>162</v>
      </c>
      <c r="K35" s="44">
        <v>1027.1600000000001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7.55</v>
      </c>
      <c r="H36" s="43">
        <v>6</v>
      </c>
      <c r="I36" s="43">
        <v>39.35</v>
      </c>
      <c r="J36" s="43">
        <v>240.8</v>
      </c>
      <c r="K36" s="44">
        <v>998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917.02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</v>
      </c>
      <c r="G40" s="43">
        <v>1.1499999999999999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29.02</v>
      </c>
      <c r="H42" s="19">
        <f t="shared" ref="H42" si="11">SUM(H33:H41)</f>
        <v>23</v>
      </c>
      <c r="I42" s="19">
        <f t="shared" ref="I42" si="12">SUM(I33:I41)</f>
        <v>103.86</v>
      </c>
      <c r="J42" s="19">
        <f t="shared" ref="J42:L42" si="13">SUM(J33:J41)</f>
        <v>777.1</v>
      </c>
      <c r="K42" s="25"/>
      <c r="L42" s="19">
        <f t="shared" si="13"/>
        <v>123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1215</v>
      </c>
      <c r="G43" s="32">
        <f t="shared" ref="G43" si="14">G32+G42</f>
        <v>58.69</v>
      </c>
      <c r="H43" s="32">
        <f t="shared" ref="H43" si="15">H32+H42</f>
        <v>50</v>
      </c>
      <c r="I43" s="32">
        <f t="shared" ref="I43" si="16">I32+I42</f>
        <v>167.32</v>
      </c>
      <c r="J43" s="32">
        <f t="shared" ref="J43:L43" si="17">J32+J42</f>
        <v>1409.8000000000002</v>
      </c>
      <c r="K43" s="32"/>
      <c r="L43" s="32">
        <f t="shared" si="17"/>
        <v>217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 x14ac:dyDescent="0.25">
      <c r="A45" s="23"/>
      <c r="B45" s="15"/>
      <c r="C45" s="11"/>
      <c r="D45" s="6" t="s">
        <v>23</v>
      </c>
      <c r="E45" s="42" t="s">
        <v>66</v>
      </c>
      <c r="F45" s="43">
        <v>30</v>
      </c>
      <c r="G45" s="43">
        <v>3.36</v>
      </c>
      <c r="H45" s="43">
        <v>2</v>
      </c>
      <c r="I45" s="43">
        <v>12.33</v>
      </c>
      <c r="J45" s="43">
        <v>84</v>
      </c>
      <c r="K45" s="44">
        <v>810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0.1</v>
      </c>
      <c r="H46" s="43"/>
      <c r="I46" s="43">
        <v>12.97</v>
      </c>
      <c r="J46" s="43">
        <v>59.9</v>
      </c>
      <c r="K46" s="44">
        <v>971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15.67</v>
      </c>
      <c r="H51" s="19">
        <f t="shared" ref="H51" si="19">SUM(H44:H50)</f>
        <v>8</v>
      </c>
      <c r="I51" s="19">
        <f t="shared" ref="I51" si="20">SUM(I44:I50)</f>
        <v>77.36</v>
      </c>
      <c r="J51" s="19">
        <f t="shared" ref="J51:L51" si="21">SUM(J44:J50)</f>
        <v>466.2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98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2.4300000000000002</v>
      </c>
      <c r="H57" s="43"/>
      <c r="I57" s="43">
        <v>14.64</v>
      </c>
      <c r="J57" s="43">
        <v>72.599999999999994</v>
      </c>
      <c r="K57" s="44">
        <v>897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 x14ac:dyDescent="0.25">
      <c r="A59" s="23"/>
      <c r="B59" s="15"/>
      <c r="C59" s="11"/>
      <c r="D59" s="6" t="s">
        <v>23</v>
      </c>
      <c r="E59" s="42" t="s">
        <v>58</v>
      </c>
      <c r="F59" s="43">
        <v>10</v>
      </c>
      <c r="G59" s="43">
        <v>1.3</v>
      </c>
      <c r="H59" s="43"/>
      <c r="I59" s="43">
        <v>7.81</v>
      </c>
      <c r="J59" s="43">
        <v>40</v>
      </c>
      <c r="K59" s="44">
        <v>943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30.369999999999997</v>
      </c>
      <c r="H61" s="19">
        <f t="shared" ref="H61" si="23">SUM(H52:H60)</f>
        <v>31</v>
      </c>
      <c r="I61" s="19">
        <f t="shared" ref="I61" si="24">SUM(I52:I60)</f>
        <v>104.8</v>
      </c>
      <c r="J61" s="19">
        <f t="shared" ref="J61:L61" si="25">SUM(J52:J60)</f>
        <v>812.30000000000007</v>
      </c>
      <c r="K61" s="25"/>
      <c r="L61" s="19">
        <f t="shared" si="25"/>
        <v>123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1210</v>
      </c>
      <c r="G62" s="32">
        <f t="shared" ref="G62" si="26">G51+G61</f>
        <v>46.04</v>
      </c>
      <c r="H62" s="32">
        <f t="shared" ref="H62" si="27">H51+H61</f>
        <v>39</v>
      </c>
      <c r="I62" s="32">
        <f t="shared" ref="I62" si="28">I51+I61</f>
        <v>182.16</v>
      </c>
      <c r="J62" s="32">
        <f t="shared" ref="J62:L62" si="29">J51+J61</f>
        <v>1278.5</v>
      </c>
      <c r="K62" s="32"/>
      <c r="L62" s="32">
        <f t="shared" si="29"/>
        <v>217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49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>
        <v>90</v>
      </c>
      <c r="G73" s="43">
        <v>17.36</v>
      </c>
      <c r="H73" s="43">
        <v>14</v>
      </c>
      <c r="I73" s="43">
        <v>2.02</v>
      </c>
      <c r="J73" s="43">
        <v>135.69999999999999</v>
      </c>
      <c r="K73" s="44">
        <v>1027.03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2.4300000000000002</v>
      </c>
      <c r="H76" s="43"/>
      <c r="I76" s="43">
        <v>14.64</v>
      </c>
      <c r="J76" s="43">
        <v>72.599999999999994</v>
      </c>
      <c r="K76" s="44">
        <v>897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1.7</v>
      </c>
      <c r="H77" s="43">
        <v>1</v>
      </c>
      <c r="I77" s="43">
        <v>8.5</v>
      </c>
      <c r="J77" s="43">
        <v>51.8</v>
      </c>
      <c r="K77" s="44">
        <v>1148</v>
      </c>
      <c r="L77" s="43"/>
    </row>
    <row r="78" spans="1:12" ht="15" x14ac:dyDescent="0.25">
      <c r="A78" s="23"/>
      <c r="B78" s="15"/>
      <c r="C78" s="11"/>
      <c r="D78" s="6"/>
      <c r="E78" s="42" t="s">
        <v>47</v>
      </c>
      <c r="F78" s="43">
        <v>5</v>
      </c>
      <c r="G78" s="43">
        <v>1.1499999999999999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27.739999999999995</v>
      </c>
      <c r="H80" s="19">
        <f t="shared" ref="H80" si="35">SUM(H71:H79)</f>
        <v>26</v>
      </c>
      <c r="I80" s="19">
        <f t="shared" ref="I80" si="36">SUM(I71:I79)</f>
        <v>79.25</v>
      </c>
      <c r="J80" s="19">
        <f t="shared" ref="J80:L80" si="37">SUM(J71:J79)</f>
        <v>602.99999999999989</v>
      </c>
      <c r="K80" s="25"/>
      <c r="L80" s="19">
        <f t="shared" si="37"/>
        <v>123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1195</v>
      </c>
      <c r="G81" s="32">
        <f t="shared" ref="G81" si="38">G70+G80</f>
        <v>54.989999999999995</v>
      </c>
      <c r="H81" s="32">
        <f t="shared" ref="H81" si="39">H70+H80</f>
        <v>53</v>
      </c>
      <c r="I81" s="32">
        <f t="shared" ref="I81" si="40">I70+I80</f>
        <v>171.17000000000002</v>
      </c>
      <c r="J81" s="32">
        <f t="shared" ref="J81:L81" si="41">J70+J80</f>
        <v>1274.0999999999999</v>
      </c>
      <c r="K81" s="32"/>
      <c r="L81" s="32">
        <f t="shared" si="41"/>
        <v>217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200</v>
      </c>
      <c r="G82" s="40">
        <v>17.71</v>
      </c>
      <c r="H82" s="40">
        <v>13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 x14ac:dyDescent="0.25">
      <c r="A83" s="23"/>
      <c r="B83" s="15"/>
      <c r="C83" s="11"/>
      <c r="D83" s="6" t="s">
        <v>23</v>
      </c>
      <c r="E83" s="42" t="s">
        <v>86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97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22.5</v>
      </c>
      <c r="H89" s="19">
        <f t="shared" ref="H89" si="43">SUM(H82:H88)</f>
        <v>19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>
        <v>1.05</v>
      </c>
      <c r="H90" s="43">
        <v>3</v>
      </c>
      <c r="I90" s="43">
        <v>5.95</v>
      </c>
      <c r="J90" s="43">
        <v>56.6</v>
      </c>
      <c r="K90" s="51">
        <v>818</v>
      </c>
      <c r="L90" s="43">
        <v>123</v>
      </c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92</v>
      </c>
      <c r="F92" s="43">
        <v>90</v>
      </c>
      <c r="G92" s="43">
        <v>14.77</v>
      </c>
      <c r="H92" s="43">
        <v>19</v>
      </c>
      <c r="I92" s="43">
        <v>0.16</v>
      </c>
      <c r="J92" s="43">
        <v>164.6</v>
      </c>
      <c r="K92" s="51">
        <v>1308.02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 t="s">
        <v>31</v>
      </c>
      <c r="E98" s="42" t="s">
        <v>44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 t="shared" ref="G99" si="46">SUM(G90:G98)</f>
        <v>35.479999999999997</v>
      </c>
      <c r="H99" s="19">
        <f t="shared" ref="H99" si="47">SUM(H90:H98)</f>
        <v>31</v>
      </c>
      <c r="I99" s="19">
        <f t="shared" ref="I99" si="48">SUM(I90:I98)</f>
        <v>119.16000000000001</v>
      </c>
      <c r="J99" s="19">
        <f t="shared" ref="J99:L99" si="49">SUM(J90:J98)</f>
        <v>851.09999999999991</v>
      </c>
      <c r="K99" s="25"/>
      <c r="L99" s="19">
        <f t="shared" si="49"/>
        <v>123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1335</v>
      </c>
      <c r="G100" s="32">
        <f t="shared" ref="G100" si="50">G89+G99</f>
        <v>57.98</v>
      </c>
      <c r="H100" s="32">
        <f t="shared" ref="H100" si="51">H89+H99</f>
        <v>50</v>
      </c>
      <c r="I100" s="32">
        <f t="shared" ref="I100" si="52">I89+I99</f>
        <v>220.54000000000002</v>
      </c>
      <c r="J100" s="32">
        <f t="shared" ref="J100:L100" si="53">J89+J99</f>
        <v>1444.6</v>
      </c>
      <c r="K100" s="32"/>
      <c r="L100" s="32">
        <f t="shared" si="53"/>
        <v>217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220</v>
      </c>
      <c r="G101" s="40">
        <v>6.66</v>
      </c>
      <c r="H101" s="40">
        <v>10</v>
      </c>
      <c r="I101" s="40">
        <v>31.37</v>
      </c>
      <c r="J101" s="40">
        <v>242.3</v>
      </c>
      <c r="K101" s="41">
        <v>846</v>
      </c>
      <c r="L101" s="40">
        <v>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0.1</v>
      </c>
      <c r="H103" s="43"/>
      <c r="I103" s="43">
        <v>12.97</v>
      </c>
      <c r="J103" s="43">
        <v>59.9</v>
      </c>
      <c r="K103" s="44">
        <v>971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66</v>
      </c>
      <c r="F104" s="43">
        <v>30</v>
      </c>
      <c r="G104" s="43">
        <v>3.36</v>
      </c>
      <c r="H104" s="43">
        <v>2</v>
      </c>
      <c r="I104" s="43">
        <v>12.33</v>
      </c>
      <c r="J104" s="43">
        <v>84</v>
      </c>
      <c r="K104" s="44">
        <v>810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32</v>
      </c>
      <c r="E106" s="42" t="s">
        <v>49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 x14ac:dyDescent="0.25">
      <c r="A107" s="23"/>
      <c r="B107" s="15"/>
      <c r="C107" s="11"/>
      <c r="D107" s="6" t="s">
        <v>31</v>
      </c>
      <c r="E107" s="42" t="s">
        <v>44</v>
      </c>
      <c r="F107" s="43">
        <v>30</v>
      </c>
      <c r="G107" s="43">
        <v>2.4300000000000002</v>
      </c>
      <c r="H107" s="43"/>
      <c r="I107" s="43">
        <v>14.64</v>
      </c>
      <c r="J107" s="43">
        <v>72.599999999999994</v>
      </c>
      <c r="K107" s="44">
        <v>897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14.249999999999998</v>
      </c>
      <c r="H108" s="19">
        <f t="shared" si="54"/>
        <v>13</v>
      </c>
      <c r="I108" s="19">
        <f t="shared" si="54"/>
        <v>79.81</v>
      </c>
      <c r="J108" s="19">
        <f t="shared" si="54"/>
        <v>510.6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101</v>
      </c>
      <c r="F111" s="43">
        <v>90</v>
      </c>
      <c r="G111" s="43">
        <v>16.45</v>
      </c>
      <c r="H111" s="43">
        <v>12.7</v>
      </c>
      <c r="I111" s="43">
        <v>2.98</v>
      </c>
      <c r="J111" s="43">
        <v>122.7</v>
      </c>
      <c r="K111" s="44">
        <v>1296.01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2.4300000000000002</v>
      </c>
      <c r="H114" s="43"/>
      <c r="I114" s="43">
        <v>14.64</v>
      </c>
      <c r="J114" s="43">
        <v>72.599999999999994</v>
      </c>
      <c r="K114" s="44">
        <v>897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2.5499999999999998</v>
      </c>
      <c r="H115" s="43">
        <v>1</v>
      </c>
      <c r="I115" s="43">
        <v>12.75</v>
      </c>
      <c r="J115" s="43">
        <v>77.7</v>
      </c>
      <c r="K115" s="44">
        <v>1148</v>
      </c>
      <c r="L115" s="43"/>
    </row>
    <row r="116" spans="1:12" ht="15" x14ac:dyDescent="0.25">
      <c r="A116" s="23"/>
      <c r="B116" s="15"/>
      <c r="C116" s="11"/>
      <c r="D116" s="6"/>
      <c r="E116" s="42" t="s">
        <v>47</v>
      </c>
      <c r="F116" s="43">
        <v>5</v>
      </c>
      <c r="G116" s="43">
        <v>1.1499999999999999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33.659999999999997</v>
      </c>
      <c r="H118" s="19">
        <f t="shared" si="56"/>
        <v>23.7</v>
      </c>
      <c r="I118" s="19">
        <f t="shared" si="56"/>
        <v>111.04</v>
      </c>
      <c r="J118" s="19">
        <f t="shared" si="56"/>
        <v>746.2</v>
      </c>
      <c r="K118" s="25"/>
      <c r="L118" s="19">
        <f t="shared" ref="L118" si="57">SUM(L109:L117)</f>
        <v>123</v>
      </c>
    </row>
    <row r="119" spans="1:12" ht="15.75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1205</v>
      </c>
      <c r="G119" s="32">
        <f t="shared" ref="G119" si="58">G108+G118</f>
        <v>47.91</v>
      </c>
      <c r="H119" s="32">
        <f t="shared" ref="H119" si="59">H108+H118</f>
        <v>36.700000000000003</v>
      </c>
      <c r="I119" s="32">
        <f t="shared" ref="I119" si="60">I108+I118</f>
        <v>190.85000000000002</v>
      </c>
      <c r="J119" s="32">
        <f t="shared" ref="J119:L119" si="61">J108+J118</f>
        <v>1256.8000000000002</v>
      </c>
      <c r="K119" s="32"/>
      <c r="L119" s="32">
        <f t="shared" si="61"/>
        <v>217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 x14ac:dyDescent="0.25">
      <c r="A121" s="14"/>
      <c r="B121" s="15"/>
      <c r="C121" s="11"/>
      <c r="D121" s="6"/>
      <c r="E121" s="42" t="s">
        <v>93</v>
      </c>
      <c r="F121" s="43">
        <v>70</v>
      </c>
      <c r="G121" s="43">
        <v>5.83</v>
      </c>
      <c r="H121" s="43">
        <v>7</v>
      </c>
      <c r="I121" s="43">
        <v>11.61</v>
      </c>
      <c r="J121" s="43">
        <v>158.19999999999999</v>
      </c>
      <c r="K121" s="44">
        <v>1066.01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 x14ac:dyDescent="0.25">
      <c r="A123" s="14"/>
      <c r="B123" s="15"/>
      <c r="C123" s="11"/>
      <c r="D123" s="7" t="s">
        <v>31</v>
      </c>
      <c r="E123" s="42" t="s">
        <v>44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88</v>
      </c>
      <c r="E125" s="42" t="s">
        <v>90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11.639999999999999</v>
      </c>
      <c r="H128" s="19">
        <f>SUM(H120:H127)</f>
        <v>13</v>
      </c>
      <c r="I128" s="19">
        <f>SUM(I120:I127)</f>
        <v>67.91</v>
      </c>
      <c r="J128" s="19">
        <f>SUM(J120:J127)</f>
        <v>552.9</v>
      </c>
      <c r="K128" s="25"/>
      <c r="L128" s="19">
        <f>SUM(L120:L127)</f>
        <v>94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 x14ac:dyDescent="0.25">
      <c r="A130" s="14"/>
      <c r="B130" s="15"/>
      <c r="C130" s="11"/>
      <c r="D130" s="7" t="s">
        <v>27</v>
      </c>
      <c r="E130" s="42" t="s">
        <v>69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102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71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44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49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 x14ac:dyDescent="0.25">
      <c r="A136" s="14"/>
      <c r="B136" s="15"/>
      <c r="C136" s="11"/>
      <c r="D136" s="6"/>
      <c r="E136" s="42" t="s">
        <v>70</v>
      </c>
      <c r="F136" s="43">
        <v>5</v>
      </c>
      <c r="G136" s="43">
        <v>1.1499999999999999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700</v>
      </c>
      <c r="G138" s="19">
        <f t="shared" ref="G138:J138" si="62">SUM(G129:G137)</f>
        <v>23.88</v>
      </c>
      <c r="H138" s="19">
        <f t="shared" si="62"/>
        <v>39</v>
      </c>
      <c r="I138" s="19">
        <f t="shared" si="62"/>
        <v>90.44</v>
      </c>
      <c r="J138" s="19">
        <f t="shared" si="62"/>
        <v>816.5</v>
      </c>
      <c r="K138" s="25"/>
      <c r="L138" s="19">
        <f t="shared" ref="L138" si="63">SUM(L129:L137)</f>
        <v>123</v>
      </c>
    </row>
    <row r="139" spans="1:12" ht="15" x14ac:dyDescent="0.2">
      <c r="A139" s="33">
        <f>A120</f>
        <v>2</v>
      </c>
      <c r="B139" s="33">
        <f>B120</f>
        <v>2</v>
      </c>
      <c r="C139" s="52" t="s">
        <v>4</v>
      </c>
      <c r="D139" s="53"/>
      <c r="E139" s="31"/>
      <c r="F139" s="32">
        <f>F128+F138</f>
        <v>1210</v>
      </c>
      <c r="G139" s="32">
        <f t="shared" ref="G139" si="64">G128+G138</f>
        <v>35.519999999999996</v>
      </c>
      <c r="H139" s="32">
        <f t="shared" ref="H139" si="65">H128+H138</f>
        <v>52</v>
      </c>
      <c r="I139" s="32">
        <f t="shared" ref="I139" si="66">I128+I138</f>
        <v>158.35</v>
      </c>
      <c r="J139" s="32">
        <f t="shared" ref="J139:L139" si="67">J128+J138</f>
        <v>1369.4</v>
      </c>
      <c r="K139" s="32"/>
      <c r="L139" s="32">
        <f t="shared" si="67"/>
        <v>217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72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 x14ac:dyDescent="0.25">
      <c r="A141" s="23"/>
      <c r="B141" s="15"/>
      <c r="C141" s="11"/>
      <c r="D141" s="6" t="s">
        <v>88</v>
      </c>
      <c r="E141" s="42" t="s">
        <v>94</v>
      </c>
      <c r="F141" s="43">
        <v>70</v>
      </c>
      <c r="G141" s="43">
        <v>5.25</v>
      </c>
      <c r="H141" s="43">
        <v>7</v>
      </c>
      <c r="I141" s="43">
        <v>36.630000000000003</v>
      </c>
      <c r="J141" s="43">
        <v>284.89999999999998</v>
      </c>
      <c r="K141" s="44">
        <v>1141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59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30</v>
      </c>
      <c r="G143" s="43">
        <v>2.4300000000000002</v>
      </c>
      <c r="H143" s="43"/>
      <c r="I143" s="43">
        <v>14.64</v>
      </c>
      <c r="J143" s="43">
        <v>72.599999999999994</v>
      </c>
      <c r="K143" s="44">
        <v>897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14</v>
      </c>
      <c r="I147" s="19">
        <f t="shared" si="68"/>
        <v>122.38000000000001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95</v>
      </c>
      <c r="F148" s="43">
        <v>60</v>
      </c>
      <c r="G148" s="43">
        <v>0.94</v>
      </c>
      <c r="H148" s="43">
        <v>5</v>
      </c>
      <c r="I148" s="43">
        <v>5.46</v>
      </c>
      <c r="J148" s="43">
        <v>69.7</v>
      </c>
      <c r="K148" s="44">
        <v>1112</v>
      </c>
      <c r="L148" s="43">
        <v>123</v>
      </c>
    </row>
    <row r="149" spans="1:12" ht="15" x14ac:dyDescent="0.25">
      <c r="A149" s="23"/>
      <c r="B149" s="15"/>
      <c r="C149" s="11"/>
      <c r="D149" s="7" t="s">
        <v>27</v>
      </c>
      <c r="E149" s="42" t="s">
        <v>73</v>
      </c>
      <c r="F149" s="43">
        <v>200</v>
      </c>
      <c r="G149" s="43">
        <v>3.72</v>
      </c>
      <c r="H149" s="43">
        <v>2.9</v>
      </c>
      <c r="I149" s="43">
        <v>15.91</v>
      </c>
      <c r="J149" s="43">
        <v>101.7</v>
      </c>
      <c r="K149" s="44">
        <v>1017.01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96</v>
      </c>
      <c r="F150" s="43">
        <v>90</v>
      </c>
      <c r="G150" s="43">
        <v>16.940000000000001</v>
      </c>
      <c r="H150" s="43">
        <v>10</v>
      </c>
      <c r="I150" s="43">
        <v>5.93</v>
      </c>
      <c r="J150" s="43">
        <v>229.8</v>
      </c>
      <c r="K150" s="44">
        <v>1024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61</v>
      </c>
      <c r="F151" s="43">
        <v>150</v>
      </c>
      <c r="G151" s="43">
        <v>3.29</v>
      </c>
      <c r="H151" s="43">
        <v>5.5</v>
      </c>
      <c r="I151" s="43">
        <v>22.09</v>
      </c>
      <c r="J151" s="43">
        <v>147.69999999999999</v>
      </c>
      <c r="K151" s="44">
        <v>995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48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44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49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28.67</v>
      </c>
      <c r="H157" s="19">
        <f t="shared" si="70"/>
        <v>24.4</v>
      </c>
      <c r="I157" s="19">
        <f t="shared" si="70"/>
        <v>95.14</v>
      </c>
      <c r="J157" s="19">
        <f t="shared" si="70"/>
        <v>764.80000000000007</v>
      </c>
      <c r="K157" s="25"/>
      <c r="L157" s="19">
        <f t="shared" ref="L157" si="71">SUM(L148:L156)</f>
        <v>123</v>
      </c>
    </row>
    <row r="158" spans="1:12" ht="15" x14ac:dyDescent="0.2">
      <c r="A158" s="29">
        <f>A140</f>
        <v>2</v>
      </c>
      <c r="B158" s="30">
        <f>B140</f>
        <v>3</v>
      </c>
      <c r="C158" s="52" t="s">
        <v>4</v>
      </c>
      <c r="D158" s="53"/>
      <c r="E158" s="31"/>
      <c r="F158" s="32">
        <f>F147+F157</f>
        <v>1240</v>
      </c>
      <c r="G158" s="32">
        <f t="shared" ref="G158" si="72">G147+G157</f>
        <v>44.2</v>
      </c>
      <c r="H158" s="32">
        <f t="shared" ref="H158" si="73">H147+H157</f>
        <v>38.4</v>
      </c>
      <c r="I158" s="32">
        <f t="shared" ref="I158" si="74">I147+I157</f>
        <v>217.52</v>
      </c>
      <c r="J158" s="32">
        <f t="shared" ref="J158:L158" si="75">J147+J157</f>
        <v>1436.5</v>
      </c>
      <c r="K158" s="32"/>
      <c r="L158" s="32">
        <f t="shared" si="75"/>
        <v>217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42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 x14ac:dyDescent="0.2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43</v>
      </c>
      <c r="F161" s="43">
        <v>200</v>
      </c>
      <c r="G161" s="43">
        <v>0.1</v>
      </c>
      <c r="H161" s="43"/>
      <c r="I161" s="43">
        <v>12.97</v>
      </c>
      <c r="J161" s="43">
        <v>59.9</v>
      </c>
      <c r="K161" s="44">
        <v>971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75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44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95.42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76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139</v>
      </c>
      <c r="L168" s="43">
        <v>123</v>
      </c>
    </row>
    <row r="169" spans="1:12" ht="15" x14ac:dyDescent="0.25">
      <c r="A169" s="23"/>
      <c r="B169" s="15"/>
      <c r="C169" s="11"/>
      <c r="D169" s="7" t="s">
        <v>28</v>
      </c>
      <c r="E169" s="42" t="s">
        <v>103</v>
      </c>
      <c r="F169" s="43">
        <v>250</v>
      </c>
      <c r="G169" s="43">
        <v>15.95</v>
      </c>
      <c r="H169" s="43">
        <v>29</v>
      </c>
      <c r="I169" s="43">
        <v>58.65</v>
      </c>
      <c r="J169" s="43">
        <v>587.1</v>
      </c>
      <c r="K169" s="44">
        <v>1018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74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44</v>
      </c>
      <c r="F172" s="43">
        <v>30</v>
      </c>
      <c r="G172" s="43">
        <v>2.4300000000000002</v>
      </c>
      <c r="H172" s="43"/>
      <c r="I172" s="43">
        <v>14.64</v>
      </c>
      <c r="J172" s="43">
        <v>72.599999999999994</v>
      </c>
      <c r="K172" s="44">
        <v>897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49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SUM(F167:F176)</f>
        <v>700</v>
      </c>
      <c r="G177" s="19">
        <f t="shared" ref="G177:J177" si="78">SUM(G167:G176)</f>
        <v>24.72</v>
      </c>
      <c r="H177" s="19">
        <f t="shared" si="78"/>
        <v>34</v>
      </c>
      <c r="I177" s="19">
        <f t="shared" si="78"/>
        <v>120.12</v>
      </c>
      <c r="J177" s="19">
        <f t="shared" si="78"/>
        <v>943.1</v>
      </c>
      <c r="K177" s="25"/>
      <c r="L177" s="19">
        <f t="shared" ref="L177" si="79">SUM(L167:L176)</f>
        <v>123</v>
      </c>
    </row>
    <row r="178" spans="1:12" ht="15" x14ac:dyDescent="0.2">
      <c r="A178" s="29">
        <f>A159</f>
        <v>2</v>
      </c>
      <c r="B178" s="30">
        <f>B159</f>
        <v>4</v>
      </c>
      <c r="C178" s="52" t="s">
        <v>4</v>
      </c>
      <c r="D178" s="53"/>
      <c r="E178" s="31"/>
      <c r="F178" s="32">
        <f>F166+F177</f>
        <v>1200</v>
      </c>
      <c r="G178" s="32">
        <f t="shared" ref="G178" si="80">G166+G177</f>
        <v>39.69</v>
      </c>
      <c r="H178" s="32">
        <f t="shared" ref="H178" si="81">H166+H177</f>
        <v>49</v>
      </c>
      <c r="I178" s="32">
        <f t="shared" ref="I178" si="82">I166+I177</f>
        <v>215.54000000000002</v>
      </c>
      <c r="J178" s="32">
        <f t="shared" ref="J178:L178" si="83">J166+J177</f>
        <v>1565</v>
      </c>
      <c r="K178" s="32"/>
      <c r="L178" s="32">
        <f t="shared" si="83"/>
        <v>217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39" t="s">
        <v>77</v>
      </c>
      <c r="F179" s="40">
        <v>180</v>
      </c>
      <c r="G179" s="40">
        <v>5.79</v>
      </c>
      <c r="H179" s="40">
        <v>3</v>
      </c>
      <c r="I179" s="40">
        <v>28.83</v>
      </c>
      <c r="J179" s="40">
        <v>214.2</v>
      </c>
      <c r="K179" s="41">
        <v>851</v>
      </c>
      <c r="L179" s="40">
        <v>94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63</v>
      </c>
      <c r="F181" s="43">
        <v>200</v>
      </c>
      <c r="G181" s="43"/>
      <c r="H181" s="43"/>
      <c r="I181" s="43">
        <v>14.97</v>
      </c>
      <c r="J181" s="43">
        <v>59.9</v>
      </c>
      <c r="K181" s="44">
        <v>828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 t="s">
        <v>44</v>
      </c>
      <c r="F182" s="43">
        <v>20</v>
      </c>
      <c r="G182" s="43">
        <v>1.62</v>
      </c>
      <c r="H182" s="43"/>
      <c r="I182" s="43">
        <v>9.76</v>
      </c>
      <c r="J182" s="43">
        <v>48.4</v>
      </c>
      <c r="K182" s="44">
        <v>897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 t="s">
        <v>82</v>
      </c>
      <c r="F183" s="43">
        <v>120</v>
      </c>
      <c r="G183" s="43">
        <v>0.48</v>
      </c>
      <c r="H183" s="43"/>
      <c r="I183" s="43">
        <v>11.76</v>
      </c>
      <c r="J183" s="43">
        <v>56.4</v>
      </c>
      <c r="K183" s="44">
        <v>976</v>
      </c>
      <c r="L183" s="43"/>
    </row>
    <row r="184" spans="1:12" ht="15" x14ac:dyDescent="0.25">
      <c r="A184" s="23"/>
      <c r="B184" s="15"/>
      <c r="C184" s="11"/>
      <c r="D184" s="6" t="s">
        <v>23</v>
      </c>
      <c r="E184" s="42" t="s">
        <v>66</v>
      </c>
      <c r="F184" s="43">
        <v>30</v>
      </c>
      <c r="G184" s="43">
        <v>3.36</v>
      </c>
      <c r="H184" s="43">
        <v>2</v>
      </c>
      <c r="I184" s="43">
        <v>12.33</v>
      </c>
      <c r="J184" s="43">
        <v>84</v>
      </c>
      <c r="K184" s="44">
        <v>810</v>
      </c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 t="shared" ref="G186:J186" si="84">SUM(G179:G185)</f>
        <v>11.25</v>
      </c>
      <c r="H186" s="19">
        <f t="shared" si="84"/>
        <v>5</v>
      </c>
      <c r="I186" s="19">
        <f t="shared" si="84"/>
        <v>77.649999999999991</v>
      </c>
      <c r="J186" s="19">
        <f t="shared" si="84"/>
        <v>462.89999999999992</v>
      </c>
      <c r="K186" s="25"/>
      <c r="L186" s="19">
        <f t="shared" ref="L186" si="85">SUM(L179:L185)</f>
        <v>94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78</v>
      </c>
      <c r="F188" s="43">
        <v>200</v>
      </c>
      <c r="G188" s="43">
        <v>2.14</v>
      </c>
      <c r="H188" s="43">
        <v>2</v>
      </c>
      <c r="I188" s="43">
        <v>16.600000000000001</v>
      </c>
      <c r="J188" s="43">
        <v>97.2</v>
      </c>
      <c r="K188" s="44">
        <v>1113</v>
      </c>
      <c r="L188" s="43">
        <v>123</v>
      </c>
    </row>
    <row r="189" spans="1:12" ht="15" x14ac:dyDescent="0.25">
      <c r="A189" s="23"/>
      <c r="B189" s="15"/>
      <c r="C189" s="11"/>
      <c r="D189" s="7" t="s">
        <v>28</v>
      </c>
      <c r="E189" s="42" t="s">
        <v>79</v>
      </c>
      <c r="F189" s="43">
        <v>90</v>
      </c>
      <c r="G189" s="43">
        <v>12.61</v>
      </c>
      <c r="H189" s="43">
        <v>13</v>
      </c>
      <c r="I189" s="43">
        <v>12.46</v>
      </c>
      <c r="J189" s="43">
        <v>215.2</v>
      </c>
      <c r="K189" s="44">
        <v>907</v>
      </c>
      <c r="L189" s="43"/>
    </row>
    <row r="190" spans="1:12" ht="15" x14ac:dyDescent="0.25">
      <c r="A190" s="23"/>
      <c r="B190" s="15"/>
      <c r="C190" s="11"/>
      <c r="D190" s="7" t="s">
        <v>29</v>
      </c>
      <c r="E190" s="42" t="s">
        <v>80</v>
      </c>
      <c r="F190" s="43">
        <v>150</v>
      </c>
      <c r="G190" s="43">
        <v>4.6900000000000004</v>
      </c>
      <c r="H190" s="43">
        <v>5</v>
      </c>
      <c r="I190" s="43">
        <v>33.479999999999997</v>
      </c>
      <c r="J190" s="43">
        <v>199.9</v>
      </c>
      <c r="K190" s="44">
        <v>1000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65</v>
      </c>
      <c r="F191" s="43">
        <v>200</v>
      </c>
      <c r="G191" s="43">
        <v>0.68</v>
      </c>
      <c r="H191" s="43"/>
      <c r="I191" s="43">
        <v>25.63</v>
      </c>
      <c r="J191" s="43">
        <v>120.6</v>
      </c>
      <c r="K191" s="44">
        <v>705</v>
      </c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44</v>
      </c>
      <c r="F192" s="43">
        <v>20</v>
      </c>
      <c r="G192" s="43">
        <v>1.62</v>
      </c>
      <c r="H192" s="43"/>
      <c r="I192" s="43">
        <v>9.76</v>
      </c>
      <c r="J192" s="43">
        <v>48.4</v>
      </c>
      <c r="K192" s="44">
        <v>897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 t="s">
        <v>49</v>
      </c>
      <c r="F193" s="43">
        <v>20</v>
      </c>
      <c r="G193" s="43">
        <v>1.7</v>
      </c>
      <c r="H193" s="43">
        <v>1</v>
      </c>
      <c r="I193" s="43">
        <v>8.5</v>
      </c>
      <c r="J193" s="43">
        <v>51.8</v>
      </c>
      <c r="K193" s="44">
        <v>1148</v>
      </c>
      <c r="L193" s="43"/>
    </row>
    <row r="194" spans="1:12" ht="15" x14ac:dyDescent="0.25">
      <c r="A194" s="23"/>
      <c r="B194" s="15"/>
      <c r="C194" s="11"/>
      <c r="D194" s="7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81</v>
      </c>
      <c r="F195" s="43">
        <v>30</v>
      </c>
      <c r="G195" s="43">
        <v>0.21</v>
      </c>
      <c r="H195" s="43">
        <v>2</v>
      </c>
      <c r="I195" s="43">
        <v>2.25</v>
      </c>
      <c r="J195" s="43">
        <v>23.6</v>
      </c>
      <c r="K195" s="44">
        <v>901</v>
      </c>
      <c r="L195" s="43"/>
    </row>
    <row r="196" spans="1:12" ht="15" x14ac:dyDescent="0.25">
      <c r="A196" s="23"/>
      <c r="B196" s="15"/>
      <c r="C196" s="11"/>
      <c r="D196" s="6"/>
      <c r="E196" s="42" t="s">
        <v>47</v>
      </c>
      <c r="F196" s="43">
        <v>5</v>
      </c>
      <c r="G196" s="43">
        <v>1.1499999999999999</v>
      </c>
      <c r="H196" s="43">
        <v>1</v>
      </c>
      <c r="I196" s="43">
        <v>0.04</v>
      </c>
      <c r="J196" s="43">
        <v>11.8</v>
      </c>
      <c r="K196" s="44">
        <v>1052</v>
      </c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SUM(F187:F196)</f>
        <v>715</v>
      </c>
      <c r="G197" s="19">
        <f t="shared" ref="G197:J197" si="86">SUM(G187:G196)</f>
        <v>24.8</v>
      </c>
      <c r="H197" s="19">
        <f t="shared" si="86"/>
        <v>24</v>
      </c>
      <c r="I197" s="19">
        <f t="shared" si="86"/>
        <v>108.72000000000001</v>
      </c>
      <c r="J197" s="19">
        <f t="shared" si="86"/>
        <v>768.49999999999989</v>
      </c>
      <c r="K197" s="25"/>
      <c r="L197" s="19">
        <f t="shared" ref="L197" si="87">SUM(L187:L196)</f>
        <v>123</v>
      </c>
    </row>
    <row r="198" spans="1:12" ht="15" x14ac:dyDescent="0.2">
      <c r="A198" s="29">
        <f>A179</f>
        <v>2</v>
      </c>
      <c r="B198" s="30">
        <f>B179</f>
        <v>5</v>
      </c>
      <c r="C198" s="52" t="s">
        <v>4</v>
      </c>
      <c r="D198" s="53"/>
      <c r="E198" s="31"/>
      <c r="F198" s="32">
        <f>F186+F197</f>
        <v>1265</v>
      </c>
      <c r="G198" s="32">
        <f t="shared" ref="G198" si="88">G186+G197</f>
        <v>36.049999999999997</v>
      </c>
      <c r="H198" s="32">
        <f t="shared" ref="H198" si="89">H186+H197</f>
        <v>29</v>
      </c>
      <c r="I198" s="32">
        <f t="shared" ref="I198" si="90">I186+I197</f>
        <v>186.37</v>
      </c>
      <c r="J198" s="32">
        <f t="shared" ref="J198:L198" si="91">J186+J197</f>
        <v>1231.3999999999999</v>
      </c>
      <c r="K198" s="32"/>
      <c r="L198" s="32">
        <f t="shared" si="91"/>
        <v>217</v>
      </c>
    </row>
    <row r="199" spans="1:12" x14ac:dyDescent="0.2">
      <c r="A199" s="27"/>
      <c r="B199" s="28"/>
      <c r="C199" s="54" t="s">
        <v>5</v>
      </c>
      <c r="D199" s="54"/>
      <c r="E199" s="54"/>
      <c r="F199" s="34">
        <f>(F24+F43+F62+F81+F100+F119+F139+F158+F178+F198)/(IF(F24=0,0,1)+IF(F43=0,0,1)+IF(F62=0,0,1)+IF(F81=0,0,1)+IF(F100=0,0,1)+IF(F119=0,0,1)+IF(F139=0,0,1)+IF(F158=0,0,1)+IF(F178=0,0,1)+IF(F198=0,0,1))</f>
        <v>1235</v>
      </c>
      <c r="G199" s="34">
        <f>(G24+G43+G62+G81+G100+G119+G139+G158+G178+G198)/(IF(G24=0,0,1)+IF(G43=0,0,1)+IF(G62=0,0,1)+IF(G81=0,0,1)+IF(G100=0,0,1)+IF(G119=0,0,1)+IF(G139=0,0,1)+IF(G158=0,0,1)+IF(G178=0,0,1)+IF(G198=0,0,1))</f>
        <v>45.972999999999999</v>
      </c>
      <c r="H199" s="34">
        <f>(H24+H43+H62+H81+H100+H119+H139+H158+H178+H198)/(IF(H24=0,0,1)+IF(H43=0,0,1)+IF(H62=0,0,1)+IF(H81=0,0,1)+IF(H100=0,0,1)+IF(H119=0,0,1)+IF(H139=0,0,1)+IF(H158=0,0,1)+IF(H178=0,0,1)+IF(H198=0,0,1))</f>
        <v>45.01</v>
      </c>
      <c r="I199" s="34">
        <f>(I24+I43+I62+I81+I100+I119+I139+I158+I178+I198)/(IF(I24=0,0,1)+IF(I43=0,0,1)+IF(I62=0,0,1)+IF(I81=0,0,1)+IF(I100=0,0,1)+IF(I119=0,0,1)+IF(I139=0,0,1)+IF(I158=0,0,1)+IF(I178=0,0,1)+IF(I198=0,0,1))</f>
        <v>191.31499999999997</v>
      </c>
      <c r="J199" s="34">
        <f>(J24+J43+J62+J81+J100+J119+J139+J158+J178+J198)/(IF(J24=0,0,1)+IF(J43=0,0,1)+IF(J62=0,0,1)+IF(J81=0,0,1)+IF(J100=0,0,1)+IF(J119=0,0,1)+IF(J139=0,0,1)+IF(J158=0,0,1)+IF(J178=0,0,1)+IF(J198=0,0,1))</f>
        <v>1373.5900000000001</v>
      </c>
      <c r="K199" s="34"/>
      <c r="L199" s="34">
        <f>(L24+L43+L62+L81+L100+L119+L139+L158+L178+L198)/(IF(L24=0,0,1)+IF(L43=0,0,1)+IF(L62=0,0,1)+IF(L81=0,0,1)+IF(L100=0,0,1)+IF(L119=0,0,1)+IF(L139=0,0,1)+IF(L158=0,0,1)+IF(L178=0,0,1)+IF(L198=0,0,1))</f>
        <v>217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9:E199"/>
    <mergeCell ref="C198:D198"/>
    <mergeCell ref="C119:D119"/>
    <mergeCell ref="C139:D139"/>
    <mergeCell ref="C158:D158"/>
    <mergeCell ref="C178:D17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2024-03-26T09:40:52Z</dcterms:modified>
</cp:coreProperties>
</file>